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<sst xmlns="http://schemas.openxmlformats.org/spreadsheetml/2006/main" count="28" uniqueCount="23">
  <si>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附件4</t>
  </si>
  <si>
    <t>2025年贺岁普通纪念币和2025年贺岁纪念钞陕西省预约兑换进度表</t>
  </si>
  <si>
    <t>数据截止时间：2025年1月9日24时                      填报单位：中国人民银行陕西省分行                          单位：枚、张</t>
  </si>
  <si>
    <t>地区</t>
  </si>
  <si>
    <t>2025年贺岁普通纪念币</t>
  </si>
  <si>
    <t>2025年贺岁纪念钞</t>
  </si>
  <si>
    <t>可预约数量</t>
  </si>
  <si>
    <t>已预约数量</t>
  </si>
  <si>
    <t>预约进度</t>
  </si>
  <si>
    <t>兑换数量</t>
  </si>
  <si>
    <t>兑换进度</t>
  </si>
  <si>
    <t>西安</t>
  </si>
  <si>
    <t>咸阳</t>
  </si>
  <si>
    <t>宝鸡</t>
  </si>
  <si>
    <t>渭南</t>
  </si>
  <si>
    <t>铜川</t>
  </si>
  <si>
    <t>延安</t>
  </si>
  <si>
    <t>榆林</t>
  </si>
  <si>
    <t>商洛</t>
  </si>
  <si>
    <t>汉中</t>
  </si>
  <si>
    <t>安康</t>
  </si>
  <si>
    <t>杨凌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</si>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</sst>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_GBK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7" fillId="0" borderId="0" applyFont="0" applyBorder="0" applyAlignment="0" applyProtection="0">
      <alignment vertical="center"/>
    </xf>
    <xf numFmtId="44" fontId="7" fillId="0" borderId="0" applyFont="0" applyBorder="0" applyAlignment="0" applyProtection="0">
      <alignment vertical="center"/>
    </xf>
    <xf numFmtId="9" fontId="7" fillId="0" borderId="0" applyFont="0" applyBorder="0" applyAlignment="0" applyProtection="0">
      <alignment vertical="center"/>
    </xf>
    <xf numFmtId="41" fontId="7" fillId="0" borderId="0" applyFont="0" applyBorder="0" applyAlignment="0" applyProtection="0">
      <alignment vertical="center"/>
    </xf>
    <xf numFmtId="42" fontId="7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2" borderId="11" applyNumberFormat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Alignment="0" applyProtection="0">
      <alignment vertical="center"/>
    </xf>
    <xf numFmtId="0" fontId="21" fillId="0" borderId="1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10" fontId="1" fillId="0" borderId="5" xfId="0" applyNumberFormat="1" applyFont="1" applyFill="1" applyBorder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6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B3" sqref="B3"/>
    </sheetView>
  </sheetViews>
  <sheetFormatPr defaultColWidth="9" defaultRowHeight="14.25"/>
  <cols>
    <col min="1" max="1" width="14.75" style="1" customWidth="1"/>
    <col min="2" max="6" width="11.625" style="1" customWidth="1"/>
    <col min="7" max="11" width="10.25" style="1" customWidth="1"/>
    <col min="12" max="16384" width="9" style="1"/>
  </cols>
  <sheetData>
    <row r="1" s="1" customFormat="1" ht="29.1" customHeight="1" spans="1:1">
      <c r="A1" s="4" t="s">
        <v>0</v>
      </c>
    </row>
    <row r="2" s="2" customFormat="1" ht="50.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9.5" customHeight="1" spans="1:3">
      <c r="A3" s="6" t="s">
        <v>2</v>
      </c>
      <c r="B3" s="6"/>
      <c r="C3" s="6"/>
    </row>
    <row r="4" s="2" customFormat="1" ht="19.5" customHeight="1" spans="1:11">
      <c r="A4" s="7" t="s">
        <v>3</v>
      </c>
      <c r="B4" s="8" t="s">
        <v>4</v>
      </c>
      <c r="C4" s="9"/>
      <c r="D4" s="9"/>
      <c r="E4" s="9"/>
      <c r="F4" s="9"/>
      <c r="G4" s="10" t="s">
        <v>5</v>
      </c>
      <c r="H4" s="10"/>
      <c r="I4" s="10"/>
      <c r="J4" s="10"/>
      <c r="K4" s="10"/>
    </row>
    <row r="5" s="2" customFormat="1" ht="30" customHeight="1" spans="1:11">
      <c r="A5" s="11"/>
      <c r="B5" s="12" t="s">
        <v>6</v>
      </c>
      <c r="C5" s="13" t="s">
        <v>7</v>
      </c>
      <c r="D5" s="14" t="s">
        <v>8</v>
      </c>
      <c r="E5" s="14" t="s">
        <v>9</v>
      </c>
      <c r="F5" s="14" t="s">
        <v>10</v>
      </c>
      <c r="G5" s="12" t="s">
        <v>6</v>
      </c>
      <c r="H5" s="13" t="s">
        <v>7</v>
      </c>
      <c r="I5" s="14" t="s">
        <v>8</v>
      </c>
      <c r="J5" s="14" t="s">
        <v>9</v>
      </c>
      <c r="K5" s="14" t="s">
        <v>10</v>
      </c>
    </row>
    <row r="6" s="2" customFormat="1" ht="29.1" customHeight="1" spans="1:11">
      <c r="A6" s="13" t="s">
        <v>11</v>
      </c>
      <c r="B6" s="15">
        <v>880000</v>
      </c>
      <c r="C6" s="15">
        <v>880000</v>
      </c>
      <c r="D6" s="16">
        <f>C6/B6</f>
        <v>1</v>
      </c>
      <c r="E6" s="15">
        <v>821949</v>
      </c>
      <c r="F6" s="16">
        <f>E6/B6</f>
        <v>0.934032954545455</v>
      </c>
      <c r="G6" s="15">
        <v>800000</v>
      </c>
      <c r="H6" s="15">
        <f>G6</f>
        <v>800000</v>
      </c>
      <c r="I6" s="16">
        <f>H6/G6</f>
        <v>1</v>
      </c>
      <c r="J6" s="15">
        <v>778686</v>
      </c>
      <c r="K6" s="16">
        <f>J6/G6</f>
        <v>0.9733575</v>
      </c>
    </row>
    <row r="7" s="2" customFormat="1" ht="39.95" customHeight="1" spans="1:11">
      <c r="A7" s="17" t="s">
        <v>12</v>
      </c>
      <c r="B7" s="18">
        <v>236000</v>
      </c>
      <c r="C7" s="18">
        <v>236000</v>
      </c>
      <c r="D7" s="16">
        <f t="shared" ref="D7:D17" si="0">C7/B7</f>
        <v>1</v>
      </c>
      <c r="E7" s="18">
        <v>218201</v>
      </c>
      <c r="F7" s="16">
        <f t="shared" ref="F7:F17" si="1">E7/B7</f>
        <v>0.924580508474576</v>
      </c>
      <c r="G7" s="18">
        <v>240000</v>
      </c>
      <c r="H7" s="15">
        <f t="shared" ref="H7:H17" si="2">G7</f>
        <v>240000</v>
      </c>
      <c r="I7" s="16">
        <f t="shared" ref="I7:I17" si="3">H7/G7</f>
        <v>1</v>
      </c>
      <c r="J7" s="18">
        <v>233756</v>
      </c>
      <c r="K7" s="16">
        <f t="shared" ref="K7:K17" si="4">J7/G7</f>
        <v>0.973983333333333</v>
      </c>
    </row>
    <row r="8" s="2" customFormat="1" ht="29.1" customHeight="1" spans="1:11">
      <c r="A8" s="17" t="s">
        <v>13</v>
      </c>
      <c r="B8" s="18">
        <v>220000</v>
      </c>
      <c r="C8" s="18">
        <f>B8-5</f>
        <v>219995</v>
      </c>
      <c r="D8" s="16">
        <f t="shared" si="0"/>
        <v>0.999977272727273</v>
      </c>
      <c r="E8" s="18">
        <v>204301</v>
      </c>
      <c r="F8" s="16">
        <f t="shared" si="1"/>
        <v>0.928640909090909</v>
      </c>
      <c r="G8" s="18">
        <v>200000</v>
      </c>
      <c r="H8" s="15">
        <f t="shared" si="2"/>
        <v>200000</v>
      </c>
      <c r="I8" s="16">
        <f t="shared" si="3"/>
        <v>1</v>
      </c>
      <c r="J8" s="18">
        <v>194572</v>
      </c>
      <c r="K8" s="16">
        <f t="shared" si="4"/>
        <v>0.97286</v>
      </c>
    </row>
    <row r="9" s="2" customFormat="1" ht="29.1" customHeight="1" spans="1:11">
      <c r="A9" s="17" t="s">
        <v>14</v>
      </c>
      <c r="B9" s="18">
        <v>228000</v>
      </c>
      <c r="C9" s="18">
        <f>B9</f>
        <v>228000</v>
      </c>
      <c r="D9" s="16">
        <f t="shared" si="0"/>
        <v>1</v>
      </c>
      <c r="E9" s="18">
        <v>211439</v>
      </c>
      <c r="F9" s="16">
        <f t="shared" si="1"/>
        <v>0.927364035087719</v>
      </c>
      <c r="G9" s="18">
        <v>220000</v>
      </c>
      <c r="H9" s="15">
        <f t="shared" si="2"/>
        <v>220000</v>
      </c>
      <c r="I9" s="16">
        <f t="shared" si="3"/>
        <v>1</v>
      </c>
      <c r="J9" s="18">
        <v>213603</v>
      </c>
      <c r="K9" s="16">
        <f t="shared" si="4"/>
        <v>0.970922727272727</v>
      </c>
    </row>
    <row r="10" s="2" customFormat="1" ht="29.1" customHeight="1" spans="1:11">
      <c r="A10" s="17" t="s">
        <v>15</v>
      </c>
      <c r="B10" s="18">
        <v>52000</v>
      </c>
      <c r="C10" s="18">
        <f t="shared" ref="C10:C16" si="5">B10</f>
        <v>52000</v>
      </c>
      <c r="D10" s="16">
        <f t="shared" si="0"/>
        <v>1</v>
      </c>
      <c r="E10" s="18">
        <v>48694</v>
      </c>
      <c r="F10" s="16">
        <f t="shared" si="1"/>
        <v>0.936423076923077</v>
      </c>
      <c r="G10" s="18">
        <v>60000</v>
      </c>
      <c r="H10" s="15">
        <f t="shared" si="2"/>
        <v>60000</v>
      </c>
      <c r="I10" s="16">
        <f t="shared" si="3"/>
        <v>1</v>
      </c>
      <c r="J10" s="18">
        <v>58294</v>
      </c>
      <c r="K10" s="16">
        <f t="shared" si="4"/>
        <v>0.971566666666667</v>
      </c>
    </row>
    <row r="11" s="2" customFormat="1" ht="29.1" customHeight="1" spans="1:11">
      <c r="A11" s="17" t="s">
        <v>16</v>
      </c>
      <c r="B11" s="18">
        <v>116000</v>
      </c>
      <c r="C11" s="18">
        <f t="shared" si="5"/>
        <v>116000</v>
      </c>
      <c r="D11" s="16">
        <f t="shared" si="0"/>
        <v>1</v>
      </c>
      <c r="E11" s="18">
        <v>109646</v>
      </c>
      <c r="F11" s="16">
        <f t="shared" si="1"/>
        <v>0.945224137931034</v>
      </c>
      <c r="G11" s="18">
        <v>120000</v>
      </c>
      <c r="H11" s="15">
        <f t="shared" si="2"/>
        <v>120000</v>
      </c>
      <c r="I11" s="16">
        <f t="shared" si="3"/>
        <v>1</v>
      </c>
      <c r="J11" s="18">
        <v>116389</v>
      </c>
      <c r="K11" s="16">
        <f t="shared" si="4"/>
        <v>0.969908333333333</v>
      </c>
    </row>
    <row r="12" s="2" customFormat="1" ht="29.1" customHeight="1" spans="1:11">
      <c r="A12" s="17" t="s">
        <v>17</v>
      </c>
      <c r="B12" s="18">
        <v>136000</v>
      </c>
      <c r="C12" s="18">
        <f t="shared" si="5"/>
        <v>136000</v>
      </c>
      <c r="D12" s="16">
        <f t="shared" si="0"/>
        <v>1</v>
      </c>
      <c r="E12" s="18">
        <v>127732</v>
      </c>
      <c r="F12" s="16">
        <f t="shared" si="1"/>
        <v>0.939205882352941</v>
      </c>
      <c r="G12" s="18">
        <v>160000</v>
      </c>
      <c r="H12" s="15">
        <f t="shared" si="2"/>
        <v>160000</v>
      </c>
      <c r="I12" s="16">
        <f t="shared" si="3"/>
        <v>1</v>
      </c>
      <c r="J12" s="18">
        <v>155588</v>
      </c>
      <c r="K12" s="16">
        <f t="shared" si="4"/>
        <v>0.972425</v>
      </c>
    </row>
    <row r="13" s="2" customFormat="1" ht="29.1" customHeight="1" spans="1:11">
      <c r="A13" s="17" t="s">
        <v>18</v>
      </c>
      <c r="B13" s="18">
        <v>64000</v>
      </c>
      <c r="C13" s="18">
        <f t="shared" si="5"/>
        <v>64000</v>
      </c>
      <c r="D13" s="16">
        <f t="shared" si="0"/>
        <v>1</v>
      </c>
      <c r="E13" s="18">
        <v>57827</v>
      </c>
      <c r="F13" s="16">
        <f t="shared" si="1"/>
        <v>0.903546875</v>
      </c>
      <c r="G13" s="18">
        <v>80000</v>
      </c>
      <c r="H13" s="15">
        <f t="shared" si="2"/>
        <v>80000</v>
      </c>
      <c r="I13" s="16">
        <f t="shared" si="3"/>
        <v>1</v>
      </c>
      <c r="J13" s="18">
        <v>75399</v>
      </c>
      <c r="K13" s="16">
        <f t="shared" si="4"/>
        <v>0.9424875</v>
      </c>
    </row>
    <row r="14" s="2" customFormat="1" ht="29.1" customHeight="1" spans="1:11">
      <c r="A14" s="17" t="s">
        <v>19</v>
      </c>
      <c r="B14" s="18">
        <v>88000</v>
      </c>
      <c r="C14" s="18">
        <f t="shared" si="5"/>
        <v>88000</v>
      </c>
      <c r="D14" s="16">
        <f t="shared" si="0"/>
        <v>1</v>
      </c>
      <c r="E14" s="18">
        <v>79240</v>
      </c>
      <c r="F14" s="16">
        <f t="shared" si="1"/>
        <v>0.900454545454546</v>
      </c>
      <c r="G14" s="18">
        <v>100000</v>
      </c>
      <c r="H14" s="15">
        <f t="shared" si="2"/>
        <v>100000</v>
      </c>
      <c r="I14" s="16">
        <f t="shared" si="3"/>
        <v>1</v>
      </c>
      <c r="J14" s="18">
        <v>95913</v>
      </c>
      <c r="K14" s="16">
        <f t="shared" si="4"/>
        <v>0.95913</v>
      </c>
    </row>
    <row r="15" s="2" customFormat="1" ht="29.1" customHeight="1" spans="1:11">
      <c r="A15" s="17" t="s">
        <v>20</v>
      </c>
      <c r="B15" s="18">
        <v>68000</v>
      </c>
      <c r="C15" s="18">
        <f t="shared" si="5"/>
        <v>68000</v>
      </c>
      <c r="D15" s="16">
        <f t="shared" si="0"/>
        <v>1</v>
      </c>
      <c r="E15" s="18">
        <v>57044</v>
      </c>
      <c r="F15" s="16">
        <f t="shared" si="1"/>
        <v>0.838882352941177</v>
      </c>
      <c r="G15" s="18">
        <v>80000</v>
      </c>
      <c r="H15" s="15">
        <f t="shared" si="2"/>
        <v>80000</v>
      </c>
      <c r="I15" s="16">
        <f t="shared" si="3"/>
        <v>1</v>
      </c>
      <c r="J15" s="18">
        <v>71654</v>
      </c>
      <c r="K15" s="16">
        <f t="shared" si="4"/>
        <v>0.895675</v>
      </c>
    </row>
    <row r="16" s="2" customFormat="1" ht="29.1" customHeight="1" spans="1:11">
      <c r="A16" s="17" t="s">
        <v>21</v>
      </c>
      <c r="B16" s="18">
        <v>12000</v>
      </c>
      <c r="C16" s="18">
        <f t="shared" si="5"/>
        <v>12000</v>
      </c>
      <c r="D16" s="16">
        <f t="shared" si="0"/>
        <v>1</v>
      </c>
      <c r="E16" s="18">
        <v>11295</v>
      </c>
      <c r="F16" s="16">
        <f t="shared" si="1"/>
        <v>0.94125</v>
      </c>
      <c r="G16" s="18">
        <v>40000</v>
      </c>
      <c r="H16" s="15">
        <f t="shared" si="2"/>
        <v>40000</v>
      </c>
      <c r="I16" s="16">
        <f t="shared" si="3"/>
        <v>1</v>
      </c>
      <c r="J16" s="18">
        <v>38780</v>
      </c>
      <c r="K16" s="16">
        <f t="shared" si="4"/>
        <v>0.9695</v>
      </c>
    </row>
    <row r="17" s="2" customFormat="1" ht="29.1" customHeight="1" spans="1:11">
      <c r="A17" s="11" t="s">
        <v>22</v>
      </c>
      <c r="B17" s="19">
        <v>2100000</v>
      </c>
      <c r="C17" s="18">
        <f>SUM(C6:C16)</f>
        <v>2099995</v>
      </c>
      <c r="D17" s="16">
        <v>0.9999</v>
      </c>
      <c r="E17" s="18">
        <v>1947368</v>
      </c>
      <c r="F17" s="16">
        <f t="shared" si="1"/>
        <v>0.927318095238095</v>
      </c>
      <c r="G17" s="19">
        <v>2100000</v>
      </c>
      <c r="H17" s="15">
        <f t="shared" si="2"/>
        <v>2100000</v>
      </c>
      <c r="I17" s="16">
        <f t="shared" si="3"/>
        <v>1</v>
      </c>
      <c r="J17" s="18">
        <v>2032634</v>
      </c>
      <c r="K17" s="16">
        <f t="shared" si="4"/>
        <v>0.967920952380952</v>
      </c>
    </row>
    <row r="18" s="2" customFormat="1" ht="13.5"/>
    <row r="19" s="2" customFormat="1" ht="13.5"/>
    <row r="20" s="3" customFormat="1" ht="12"/>
    <row r="21" s="3" customFormat="1" ht="13.5" spans="3:3">
      <c r="C21" s="2"/>
    </row>
    <row r="22" s="2" customFormat="1" spans="3:3">
      <c r="C22" s="1"/>
    </row>
  </sheetData>
  <mergeCells count="4">
    <mergeCell ref="A2:K2"/>
    <mergeCell ref="B4:F4"/>
    <mergeCell ref="G4:K4"/>
    <mergeCell ref="A4:A5"/>
  </mergeCells>
  <printOptions horizontalCentered="1"/>
  <pageMargins left="0.393055555555556" right="0.393055555555556" top="0.393055555555556" bottom="0.393055555555556" header="0.511805555555556" footer="0.393055555555556"/>
  <pageSetup paperSize="9" fitToHeight="0" orientation="landscape" horizontalDpi="600"/>
  <headerFooter>
    <oddFooter>&amp;C&amp;14—11—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袁方</dc:creator>
  <cp:lastModifiedBy>lenovo</cp:lastModifiedBy>
  <dcterms:created xsi:type="dcterms:W3CDTF">2023-03-21T16:25:00Z</dcterms:created>
  <dcterms:modified xsi:type="dcterms:W3CDTF">2025-01-13T09:07:24Z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786BED2EC95A6783FE7827647981F115_43</vt:lpwstr>
  </property>
</Properties>
</file>